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asprzak\Desktop\Nowy folder\"/>
    </mc:Choice>
  </mc:AlternateContent>
  <xr:revisionPtr revIDLastSave="0" documentId="8_{9C8650B8-8264-45C9-8A2D-5B918D93B2B8}" xr6:coauthVersionLast="47" xr6:coauthVersionMax="47" xr10:uidLastSave="{00000000-0000-0000-0000-000000000000}"/>
  <bookViews>
    <workbookView xWindow="-120" yWindow="-120" windowWidth="29040" windowHeight="15840" tabRatio="987" xr2:uid="{00000000-000D-0000-FFFF-FFFF00000000}"/>
  </bookViews>
  <sheets>
    <sheet name="Sątopy" sheetId="1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5" i="1" l="1"/>
  <c r="G14" i="1" l="1"/>
  <c r="G27" i="1" l="1"/>
  <c r="G21" i="1"/>
  <c r="G36" i="1" l="1"/>
  <c r="G38" i="1" s="1"/>
  <c r="G37" i="1" s="1"/>
</calcChain>
</file>

<file path=xl/sharedStrings.xml><?xml version="1.0" encoding="utf-8"?>
<sst xmlns="http://schemas.openxmlformats.org/spreadsheetml/2006/main" count="103" uniqueCount="80">
  <si>
    <t>Lp.</t>
  </si>
  <si>
    <t>Podstawa</t>
  </si>
  <si>
    <t>Opis robót</t>
  </si>
  <si>
    <t>J.m.</t>
  </si>
  <si>
    <t>Ilość</t>
  </si>
  <si>
    <t>Cena jedn.</t>
  </si>
  <si>
    <t>Wartość</t>
  </si>
  <si>
    <t>m2</t>
  </si>
  <si>
    <t>m3</t>
  </si>
  <si>
    <t>KNR 2-31 0402-04</t>
  </si>
  <si>
    <t>m</t>
  </si>
  <si>
    <t>KNR 2-31 0407-01</t>
  </si>
  <si>
    <t>KNR 2-31 0105-03 + KNR 2-31 0105-04</t>
  </si>
  <si>
    <t>KNR 2-31 0511-02</t>
  </si>
  <si>
    <t>Razem: CHODNIKI</t>
  </si>
  <si>
    <t>Wartość netto</t>
  </si>
  <si>
    <t>Vat 23%</t>
  </si>
  <si>
    <t>Wartość brutto</t>
  </si>
  <si>
    <t>KNR 2-31 0401-04</t>
  </si>
  <si>
    <t>Mechaniczne wykonanie koryta pod krawężnik</t>
  </si>
  <si>
    <t>KRAWĘŻNIKI</t>
  </si>
  <si>
    <t>Wykonanie ławy betonowej z oporem pod krwężnik 15x30cm, beton na ławę kl. C 12/15</t>
  </si>
  <si>
    <t>KNR 2-31 0403-03</t>
  </si>
  <si>
    <t>CHODNIKI</t>
  </si>
  <si>
    <t>Wykonanie podsypki cementowo - piaskowej pod chodnik grub.10 cm - uzupełnienie podsypki z zagęszczeniem mechanicznym.</t>
  </si>
  <si>
    <t>Razem: KRAWĘŻNIKI</t>
  </si>
  <si>
    <t xml:space="preserve"> </t>
  </si>
  <si>
    <t>16.</t>
  </si>
  <si>
    <t>Wykonanie podsypki cementowo - piaskowej pod chodnik grub.3 cm - uzupełnienie podsypki z zagęszczeniem mechanicznym.</t>
  </si>
  <si>
    <t>Ustawienie krawężnika betonowego 15x30 cm</t>
  </si>
  <si>
    <t>ROBOTY PRZYGOTOWAWCZE</t>
  </si>
  <si>
    <t>1.</t>
  </si>
  <si>
    <t>KNR 4-01 0112-02</t>
  </si>
  <si>
    <t>Roboty pomiarowe przy liniowych robotach ziemnych</t>
  </si>
  <si>
    <t>km</t>
  </si>
  <si>
    <t>ROBOTY  ROZBIÓRKOWE</t>
  </si>
  <si>
    <t>2.</t>
  </si>
  <si>
    <t>3.</t>
  </si>
  <si>
    <t>Kalkulacja własna</t>
  </si>
  <si>
    <t>4.</t>
  </si>
  <si>
    <t>5.</t>
  </si>
  <si>
    <t>KNR 2-31 0813-01</t>
  </si>
  <si>
    <t>Rozebranie ist.krawężnika betonowego 15x30</t>
  </si>
  <si>
    <t>6.</t>
  </si>
  <si>
    <t>KNR 4-01 0108-11 + KNR 4-01 0108-12</t>
  </si>
  <si>
    <t>Kaslkulacja własna</t>
  </si>
  <si>
    <t>szt.</t>
  </si>
  <si>
    <t>komp.</t>
  </si>
  <si>
    <t>7.</t>
  </si>
  <si>
    <t>8.</t>
  </si>
  <si>
    <t>9.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</si>
  <si>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</si>
  <si>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</si>
  <si>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</si>
  <si>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</si>
  <si>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</si>
  <si>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</si>
  <si>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</si>
  <si>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</si>
  <si>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</si>
  <si>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KNR 2-31 1406-05</t>
  </si>
  <si>
    <t>Regulacja pionowa studzienek i wpustów</t>
  </si>
  <si>
    <t>KNR 2-31 0815-01</t>
  </si>
  <si>
    <t>Rozebranie ist.chodnika i wjazdów z elementów betonowych</t>
  </si>
  <si>
    <t>KNR 2-31 0814-01</t>
  </si>
  <si>
    <t>Rozebranie istniejących obrzeży 6x20 na podsypce piaskowej</t>
  </si>
  <si>
    <t>Ustawienie obrzeża betonowego 8x20 cm</t>
  </si>
  <si>
    <t>Rozebranie naierzchni bitumicznej</t>
  </si>
  <si>
    <t xml:space="preserve">Demontaż barierek </t>
  </si>
  <si>
    <t>WYNIESIONE PRZEJŚCIE</t>
  </si>
  <si>
    <t>Ułożenie nawierzchni chodnika z kostki betonowej grub. 6 cm koloru szarego - bezfazowa.</t>
  </si>
  <si>
    <t>Ułożenie nawierzchni przejścia z kostki bezfazowej grub.8 cm koloru czerwonego.</t>
  </si>
  <si>
    <t>Razem: PRZEJŚCIE</t>
  </si>
  <si>
    <t>KOSZTORYS OFERTOWY</t>
  </si>
  <si>
    <t>Odwóz materiału z rozbiórek na odległość do 5 km /miejsce wskazane przez Zamawiającego/.</t>
  </si>
  <si>
    <t>Wykonanie i montaż barierek U-12a - biało - czerwone</t>
  </si>
  <si>
    <t>Wykonanie podbudowy betonowej - 20 cm , beton na ławę kl. C 12/15</t>
  </si>
  <si>
    <t>Wykonanie podbudowy betonowej, beton kl.C 8/10, grubość warstwy po zagęszczeniu 10 cm.</t>
  </si>
  <si>
    <t>Wykonanie podsypki cementowo - piaskowej pod chodnik grub. 5 cm - uzupełnienie podsypki z zagęszczeniem mechanicznym.</t>
  </si>
  <si>
    <t>Projekt tymczasowej organizacji ruchu- ustawienie i demontaż tymczasowego oznakowania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</si>
</sst>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_z_ł"/>
  </numFmts>
  <fonts count="5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9933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4" xfId="0" applyFont="1" applyBorder="1" applyAlignment="1">
      <alignment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0" fillId="0" borderId="14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164" fontId="0" fillId="0" borderId="13" xfId="0" applyNumberForma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Font="1" applyBorder="1" applyAlignment="1">
      <alignment horizontal="left" wrapText="1"/>
    </xf>
    <xf numFmtId="2" fontId="0" fillId="0" borderId="13" xfId="0" applyNumberFormat="1" applyBorder="1" applyAlignment="1">
      <alignment horizontal="center" wrapText="1"/>
    </xf>
    <xf numFmtId="165" fontId="0" fillId="6" borderId="15" xfId="0" applyNumberFormat="1" applyFill="1" applyBorder="1" applyAlignment="1">
      <alignment horizontal="center" wrapText="1"/>
    </xf>
    <xf numFmtId="165" fontId="1" fillId="5" borderId="6" xfId="0" applyNumberFormat="1" applyFont="1" applyFill="1" applyBorder="1" applyAlignment="1">
      <alignment horizontal="right" wrapText="1"/>
    </xf>
    <xf numFmtId="165" fontId="1" fillId="0" borderId="9" xfId="0" applyNumberFormat="1" applyFont="1" applyBorder="1" applyAlignment="1">
      <alignment horizontal="center" wrapText="1"/>
    </xf>
    <xf numFmtId="165" fontId="0" fillId="0" borderId="14" xfId="0" applyNumberFormat="1" applyBorder="1" applyAlignment="1">
      <alignment wrapText="1"/>
    </xf>
    <xf numFmtId="165" fontId="0" fillId="0" borderId="11" xfId="0" applyNumberFormat="1" applyBorder="1" applyAlignment="1">
      <alignment wrapText="1"/>
    </xf>
    <xf numFmtId="165" fontId="1" fillId="2" borderId="11" xfId="0" applyNumberFormat="1" applyFont="1" applyFill="1" applyBorder="1" applyAlignment="1">
      <alignment wrapText="1"/>
    </xf>
    <xf numFmtId="165" fontId="1" fillId="0" borderId="3" xfId="0" applyNumberFormat="1" applyFont="1" applyBorder="1" applyAlignment="1">
      <alignment horizontal="center" wrapText="1"/>
    </xf>
    <xf numFmtId="165" fontId="0" fillId="0" borderId="10" xfId="0" applyNumberFormat="1" applyBorder="1" applyAlignment="1">
      <alignment wrapText="1"/>
    </xf>
    <xf numFmtId="165" fontId="2" fillId="3" borderId="6" xfId="0" applyNumberFormat="1" applyFont="1" applyFill="1" applyBorder="1" applyAlignment="1">
      <alignment wrapText="1"/>
    </xf>
    <xf numFmtId="165" fontId="2" fillId="4" borderId="11" xfId="0" applyNumberFormat="1" applyFont="1" applyFill="1" applyBorder="1" applyAlignment="1">
      <alignment wrapText="1"/>
    </xf>
    <xf numFmtId="4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11" xfId="0" applyNumberFormat="1" applyBorder="1" applyAlignment="1">
      <alignment vertical="center" wrapText="1"/>
    </xf>
    <xf numFmtId="2" fontId="0" fillId="0" borderId="12" xfId="0" applyNumberFormat="1" applyBorder="1" applyAlignment="1">
      <alignment vertical="center" wrapText="1"/>
    </xf>
    <xf numFmtId="165" fontId="0" fillId="0" borderId="11" xfId="0" applyNumberFormat="1" applyBorder="1" applyAlignment="1">
      <alignment vertical="center" wrapText="1"/>
    </xf>
    <xf numFmtId="2" fontId="0" fillId="0" borderId="5" xfId="0" applyNumberFormat="1" applyFont="1" applyBorder="1" applyAlignment="1">
      <alignment wrapText="1"/>
    </xf>
    <xf numFmtId="165" fontId="1" fillId="0" borderId="3" xfId="0" applyNumberFormat="1" applyFont="1" applyFill="1" applyBorder="1" applyAlignment="1">
      <alignment wrapText="1"/>
    </xf>
    <xf numFmtId="165" fontId="0" fillId="0" borderId="3" xfId="0" applyNumberFormat="1" applyFont="1" applyFill="1" applyBorder="1" applyAlignment="1">
      <alignment wrapText="1"/>
    </xf>
    <xf numFmtId="165" fontId="0" fillId="0" borderId="5" xfId="0" applyNumberFormat="1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2" fontId="0" fillId="0" borderId="3" xfId="0" applyNumberFormat="1" applyFont="1" applyBorder="1" applyAlignment="1">
      <alignment wrapText="1"/>
    </xf>
    <xf numFmtId="0" fontId="3" fillId="0" borderId="4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0" fontId="3" fillId="0" borderId="0" xfId="0" applyFont="1" applyBorder="1" applyAlignment="1">
      <alignment vertical="center"/>
    </xf>
    <xf numFmtId="2" fontId="0" fillId="0" borderId="5" xfId="0" applyNumberFormat="1" applyBorder="1" applyAlignment="1">
      <alignment wrapText="1"/>
    </xf>
    <xf numFmtId="165" fontId="1" fillId="2" borderId="6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2" fontId="0" fillId="0" borderId="9" xfId="0" applyNumberForma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165" fontId="0" fillId="6" borderId="15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2" fontId="0" fillId="0" borderId="4" xfId="0" applyNumberFormat="1" applyBorder="1" applyAlignment="1">
      <alignment vertical="center" wrapText="1"/>
    </xf>
    <xf numFmtId="165" fontId="0" fillId="0" borderId="14" xfId="0" applyNumberForma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2" fontId="0" fillId="0" borderId="3" xfId="0" applyNumberFormat="1" applyFont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8"/>
  <sheetViews>
    <sheetView tabSelected="1" topLeftCell="A7" zoomScaleNormal="100" workbookViewId="0">
      <selection activeCell="C25" sqref="C25"/>
    </sheetView>
  </sheetViews>
  <sheetFormatPr defaultRowHeight="15" x14ac:dyDescent="0.25"/>
  <cols>
    <col min="1" max="1" width="6.7109375" style="1" customWidth="1"/>
    <col min="2" max="2" width="17.85546875" style="1"/>
    <col min="3" max="3" width="83" style="1"/>
    <col min="4" max="4" width="7.28515625" style="1" customWidth="1"/>
    <col min="5" max="5" width="6.5703125" style="1" bestFit="1" customWidth="1"/>
    <col min="6" max="6" width="8.85546875" style="1"/>
    <col min="7" max="7" width="13.85546875" style="1" customWidth="1"/>
    <col min="8" max="8" width="9.28515625" style="1"/>
    <col min="9" max="1025" width="5.85546875" style="1"/>
  </cols>
  <sheetData>
    <row r="1" spans="1:7" ht="19.5" thickBot="1" x14ac:dyDescent="0.35">
      <c r="C1" s="20" t="s">
        <v>73</v>
      </c>
    </row>
    <row r="2" spans="1:7" ht="30.75" thickBot="1" x14ac:dyDescent="0.3">
      <c r="A2" s="7" t="s">
        <v>0</v>
      </c>
      <c r="B2" s="8" t="s">
        <v>1</v>
      </c>
      <c r="C2" s="9" t="s">
        <v>2</v>
      </c>
      <c r="D2" s="8" t="s">
        <v>3</v>
      </c>
      <c r="E2" s="9" t="s">
        <v>4</v>
      </c>
      <c r="F2" s="8" t="s">
        <v>5</v>
      </c>
      <c r="G2" s="10" t="s">
        <v>6</v>
      </c>
    </row>
    <row r="3" spans="1:7" ht="15.75" thickBot="1" x14ac:dyDescent="0.3">
      <c r="A3" s="26"/>
      <c r="B3" s="27"/>
      <c r="C3" s="18" t="s">
        <v>30</v>
      </c>
      <c r="D3" s="27"/>
      <c r="E3" s="27"/>
      <c r="F3" s="27"/>
      <c r="G3" s="28"/>
    </row>
    <row r="4" spans="1:7" ht="30.75" thickBot="1" x14ac:dyDescent="0.3">
      <c r="A4" s="37" t="s">
        <v>31</v>
      </c>
      <c r="B4" s="85" t="s">
        <v>38</v>
      </c>
      <c r="C4" s="38" t="s">
        <v>79</v>
      </c>
      <c r="D4" s="86" t="s">
        <v>47</v>
      </c>
      <c r="E4" s="86">
        <v>1</v>
      </c>
      <c r="F4" s="87"/>
      <c r="G4" s="88"/>
    </row>
    <row r="5" spans="1:7" ht="15.75" thickBot="1" x14ac:dyDescent="0.3">
      <c r="A5" s="29" t="s">
        <v>36</v>
      </c>
      <c r="B5" s="30" t="s">
        <v>32</v>
      </c>
      <c r="C5" s="31" t="s">
        <v>33</v>
      </c>
      <c r="D5" s="30" t="s">
        <v>34</v>
      </c>
      <c r="E5" s="32">
        <v>0.03</v>
      </c>
      <c r="F5" s="50"/>
      <c r="G5" s="40"/>
    </row>
    <row r="6" spans="1:7" ht="15.75" thickBot="1" x14ac:dyDescent="0.3">
      <c r="A6" s="29"/>
      <c r="B6" s="36"/>
      <c r="C6" s="31"/>
      <c r="D6" s="36"/>
      <c r="E6" s="32"/>
      <c r="F6" s="39"/>
      <c r="G6" s="41"/>
    </row>
    <row r="7" spans="1:7" ht="15" customHeight="1" thickBot="1" x14ac:dyDescent="0.3">
      <c r="A7" s="17"/>
      <c r="B7" s="18"/>
      <c r="C7" s="17" t="s">
        <v>35</v>
      </c>
      <c r="D7" s="18"/>
      <c r="E7" s="33"/>
      <c r="F7" s="18"/>
      <c r="G7" s="42"/>
    </row>
    <row r="8" spans="1:7" x14ac:dyDescent="0.25">
      <c r="A8" s="35" t="s">
        <v>36</v>
      </c>
      <c r="B8" s="1" t="s">
        <v>62</v>
      </c>
      <c r="C8" s="65" t="s">
        <v>63</v>
      </c>
      <c r="D8" s="34" t="s">
        <v>7</v>
      </c>
      <c r="E8" s="66">
        <v>124.44</v>
      </c>
      <c r="F8" s="23"/>
      <c r="G8" s="66"/>
    </row>
    <row r="9" spans="1:7" x14ac:dyDescent="0.25">
      <c r="A9" s="35" t="s">
        <v>37</v>
      </c>
      <c r="B9" s="64" t="s">
        <v>64</v>
      </c>
      <c r="C9" s="15" t="s">
        <v>65</v>
      </c>
      <c r="D9" s="64" t="s">
        <v>10</v>
      </c>
      <c r="E9" s="22">
        <v>30</v>
      </c>
      <c r="F9" s="68"/>
      <c r="G9" s="22"/>
    </row>
    <row r="10" spans="1:7" x14ac:dyDescent="0.25">
      <c r="A10" s="35" t="s">
        <v>39</v>
      </c>
      <c r="B10" s="64" t="s">
        <v>41</v>
      </c>
      <c r="C10" s="15" t="s">
        <v>42</v>
      </c>
      <c r="D10" s="64" t="s">
        <v>10</v>
      </c>
      <c r="E10" s="22">
        <v>49</v>
      </c>
      <c r="F10" s="68"/>
      <c r="G10" s="22"/>
    </row>
    <row r="11" spans="1:7" x14ac:dyDescent="0.25">
      <c r="A11" s="35" t="s">
        <v>40</v>
      </c>
      <c r="B11" s="69" t="s">
        <v>22</v>
      </c>
      <c r="C11" s="15" t="s">
        <v>67</v>
      </c>
      <c r="D11" s="64" t="s">
        <v>10</v>
      </c>
      <c r="E11" s="22">
        <v>52.5</v>
      </c>
      <c r="F11" s="68"/>
      <c r="G11" s="22"/>
    </row>
    <row r="12" spans="1:7" x14ac:dyDescent="0.25">
      <c r="A12" s="35" t="s">
        <v>43</v>
      </c>
      <c r="B12" s="1" t="s">
        <v>45</v>
      </c>
      <c r="C12" s="15" t="s">
        <v>68</v>
      </c>
      <c r="D12" s="1" t="s">
        <v>46</v>
      </c>
      <c r="E12" s="22">
        <v>5</v>
      </c>
      <c r="F12" s="24"/>
      <c r="G12" s="43"/>
    </row>
    <row r="13" spans="1:7" ht="30.75" thickBot="1" x14ac:dyDescent="0.3">
      <c r="A13" s="77" t="s">
        <v>48</v>
      </c>
      <c r="B13" s="1" t="s">
        <v>44</v>
      </c>
      <c r="C13" s="51" t="s">
        <v>74</v>
      </c>
      <c r="D13" s="52" t="s">
        <v>8</v>
      </c>
      <c r="E13" s="53">
        <v>15</v>
      </c>
      <c r="F13" s="54"/>
      <c r="G13" s="55"/>
    </row>
    <row r="14" spans="1:7" ht="15" customHeight="1" thickBot="1" x14ac:dyDescent="0.3">
      <c r="A14" s="80"/>
      <c r="B14" s="81"/>
      <c r="C14" s="81"/>
      <c r="D14" s="81"/>
      <c r="E14" s="81"/>
      <c r="F14" s="82"/>
      <c r="G14" s="45">
        <f>SUM(G8:G13)</f>
        <v>0</v>
      </c>
    </row>
    <row r="15" spans="1:7" ht="15.75" customHeight="1" thickBot="1" x14ac:dyDescent="0.3">
      <c r="A15" s="17"/>
      <c r="B15" s="21"/>
      <c r="C15" s="21" t="s">
        <v>23</v>
      </c>
      <c r="D15" s="18"/>
      <c r="E15" s="18"/>
      <c r="F15" s="18"/>
      <c r="G15" s="46"/>
    </row>
    <row r="16" spans="1:7" ht="16.5" customHeight="1" x14ac:dyDescent="0.25">
      <c r="A16" s="79" t="s">
        <v>49</v>
      </c>
      <c r="B16" s="11" t="s">
        <v>11</v>
      </c>
      <c r="C16" s="11" t="s">
        <v>66</v>
      </c>
      <c r="D16" s="4" t="s">
        <v>10</v>
      </c>
      <c r="E16" s="11">
        <v>27</v>
      </c>
      <c r="F16" s="24"/>
      <c r="G16" s="47"/>
    </row>
    <row r="17" spans="1:11" ht="33.75" customHeight="1" x14ac:dyDescent="0.25">
      <c r="A17" s="78" t="s">
        <v>50</v>
      </c>
      <c r="B17" s="15" t="s">
        <v>12</v>
      </c>
      <c r="C17" s="84" t="s">
        <v>77</v>
      </c>
      <c r="D17" s="84" t="s">
        <v>8</v>
      </c>
      <c r="E17" s="89">
        <v>12.14</v>
      </c>
      <c r="F17" s="90"/>
      <c r="G17" s="91"/>
    </row>
    <row r="18" spans="1:11" ht="30" x14ac:dyDescent="0.25">
      <c r="A18" s="78" t="s">
        <v>51</v>
      </c>
      <c r="B18" s="12" t="s">
        <v>12</v>
      </c>
      <c r="C18" s="15" t="s">
        <v>78</v>
      </c>
      <c r="D18" s="92" t="s">
        <v>7</v>
      </c>
      <c r="E18" s="93">
        <v>121.4</v>
      </c>
      <c r="F18" s="90"/>
      <c r="G18" s="91"/>
    </row>
    <row r="19" spans="1:11" x14ac:dyDescent="0.25">
      <c r="A19" s="78" t="s">
        <v>52</v>
      </c>
      <c r="B19" s="12" t="s">
        <v>13</v>
      </c>
      <c r="C19" s="15" t="s">
        <v>70</v>
      </c>
      <c r="D19" s="4" t="s">
        <v>7</v>
      </c>
      <c r="E19" s="12">
        <v>121.4</v>
      </c>
      <c r="F19" s="24"/>
      <c r="G19" s="43"/>
    </row>
    <row r="20" spans="1:11" ht="15" customHeight="1" thickBot="1" x14ac:dyDescent="0.3">
      <c r="A20" s="19"/>
      <c r="B20" s="14"/>
      <c r="C20" s="14"/>
      <c r="D20" s="4"/>
      <c r="E20" s="13"/>
      <c r="F20" s="25"/>
      <c r="G20" s="44"/>
    </row>
    <row r="21" spans="1:11" ht="15.75" customHeight="1" thickBot="1" x14ac:dyDescent="0.3">
      <c r="A21" s="80" t="s">
        <v>14</v>
      </c>
      <c r="B21" s="83"/>
      <c r="C21" s="83"/>
      <c r="D21" s="81"/>
      <c r="E21" s="81"/>
      <c r="F21" s="82"/>
      <c r="G21" s="45">
        <f>SUM(G16:G20)</f>
        <v>0</v>
      </c>
    </row>
    <row r="22" spans="1:11" ht="15.75" customHeight="1" thickBot="1" x14ac:dyDescent="0.3">
      <c r="A22" s="5"/>
      <c r="B22" s="60"/>
      <c r="C22" s="21" t="s">
        <v>20</v>
      </c>
      <c r="D22" s="60"/>
      <c r="E22" s="60"/>
      <c r="F22" s="60"/>
      <c r="G22" s="57"/>
    </row>
    <row r="23" spans="1:11" ht="15.75" customHeight="1" x14ac:dyDescent="0.25">
      <c r="A23" s="19" t="s">
        <v>53</v>
      </c>
      <c r="B23" s="61" t="s">
        <v>18</v>
      </c>
      <c r="C23" s="11" t="s">
        <v>19</v>
      </c>
      <c r="D23" s="3" t="s">
        <v>10</v>
      </c>
      <c r="E23" s="11">
        <v>49</v>
      </c>
      <c r="F23" s="62"/>
      <c r="G23" s="58"/>
      <c r="H23" s="2"/>
    </row>
    <row r="24" spans="1:11" ht="15.75" customHeight="1" x14ac:dyDescent="0.25">
      <c r="A24" s="19" t="s">
        <v>54</v>
      </c>
      <c r="B24" s="63" t="s">
        <v>9</v>
      </c>
      <c r="C24" s="12" t="s">
        <v>21</v>
      </c>
      <c r="D24" s="4" t="s">
        <v>8</v>
      </c>
      <c r="E24" s="12">
        <v>2.4500000000000002</v>
      </c>
      <c r="F24" s="56"/>
      <c r="G24" s="59"/>
      <c r="H24" s="2"/>
    </row>
    <row r="25" spans="1:11" ht="15.75" customHeight="1" x14ac:dyDescent="0.25">
      <c r="A25" s="19" t="s">
        <v>55</v>
      </c>
      <c r="B25" s="63" t="s">
        <v>22</v>
      </c>
      <c r="C25" s="16" t="s">
        <v>29</v>
      </c>
      <c r="D25" s="4" t="s">
        <v>10</v>
      </c>
      <c r="E25" s="12">
        <v>49</v>
      </c>
      <c r="F25" s="56"/>
      <c r="G25" s="59"/>
      <c r="H25" s="2"/>
    </row>
    <row r="26" spans="1:11" ht="15.75" customHeight="1" thickBot="1" x14ac:dyDescent="0.3">
      <c r="A26" s="19" t="s">
        <v>27</v>
      </c>
      <c r="B26" s="19" t="s">
        <v>60</v>
      </c>
      <c r="C26" s="15" t="s">
        <v>61</v>
      </c>
      <c r="D26" s="64" t="s">
        <v>46</v>
      </c>
      <c r="E26" s="15">
        <v>2</v>
      </c>
      <c r="F26" s="70"/>
      <c r="G26" s="67"/>
      <c r="H26" s="2"/>
    </row>
    <row r="27" spans="1:11" ht="15.75" customHeight="1" thickBot="1" x14ac:dyDescent="0.3">
      <c r="A27" s="80" t="s">
        <v>25</v>
      </c>
      <c r="B27" s="81"/>
      <c r="C27" s="81"/>
      <c r="D27" s="81"/>
      <c r="E27" s="81"/>
      <c r="F27" s="82"/>
      <c r="G27" s="71">
        <f>SUM(G23:G26)</f>
        <v>0</v>
      </c>
      <c r="H27" s="2"/>
    </row>
    <row r="28" spans="1:11" ht="15.75" customHeight="1" thickBot="1" x14ac:dyDescent="0.3">
      <c r="A28" s="72"/>
      <c r="B28" s="21"/>
      <c r="C28" s="21" t="s">
        <v>69</v>
      </c>
      <c r="D28" s="21"/>
      <c r="E28" s="21"/>
      <c r="F28" s="21"/>
      <c r="G28" s="46"/>
    </row>
    <row r="29" spans="1:11" ht="33.75" customHeight="1" x14ac:dyDescent="0.25">
      <c r="A29" s="73" t="s">
        <v>56</v>
      </c>
      <c r="B29" s="61" t="s">
        <v>9</v>
      </c>
      <c r="C29" s="75" t="s">
        <v>76</v>
      </c>
      <c r="D29" s="94" t="s">
        <v>8</v>
      </c>
      <c r="E29" s="75">
        <v>9.44</v>
      </c>
      <c r="F29" s="95"/>
      <c r="G29" s="96"/>
    </row>
    <row r="30" spans="1:11" ht="30" x14ac:dyDescent="0.25">
      <c r="A30" s="19" t="s">
        <v>57</v>
      </c>
      <c r="B30" s="12" t="s">
        <v>12</v>
      </c>
      <c r="C30" s="15" t="s">
        <v>24</v>
      </c>
      <c r="D30" s="92" t="s">
        <v>7</v>
      </c>
      <c r="E30" s="93">
        <v>47.2</v>
      </c>
      <c r="F30" s="90"/>
      <c r="G30" s="91"/>
      <c r="K30" s="1" t="s">
        <v>26</v>
      </c>
    </row>
    <row r="31" spans="1:11" ht="30" x14ac:dyDescent="0.25">
      <c r="A31" s="19" t="s">
        <v>58</v>
      </c>
      <c r="B31" s="12" t="s">
        <v>12</v>
      </c>
      <c r="C31" s="15" t="s">
        <v>28</v>
      </c>
      <c r="D31" s="4" t="s">
        <v>7</v>
      </c>
      <c r="E31" s="12">
        <v>47.2</v>
      </c>
      <c r="F31" s="24"/>
      <c r="G31" s="43"/>
    </row>
    <row r="32" spans="1:11" x14ac:dyDescent="0.25">
      <c r="A32" s="19" t="s">
        <v>59</v>
      </c>
      <c r="B32" s="12" t="s">
        <v>13</v>
      </c>
      <c r="C32" s="15" t="s">
        <v>71</v>
      </c>
      <c r="D32" s="4" t="s">
        <v>7</v>
      </c>
      <c r="E32" s="12">
        <v>47.2</v>
      </c>
      <c r="F32" s="24"/>
      <c r="G32" s="43"/>
    </row>
    <row r="33" spans="1:7" x14ac:dyDescent="0.25">
      <c r="A33" s="19">
        <v>21</v>
      </c>
      <c r="B33" s="1" t="s">
        <v>45</v>
      </c>
      <c r="C33" s="15" t="s">
        <v>75</v>
      </c>
      <c r="D33" s="1" t="s">
        <v>46</v>
      </c>
      <c r="E33" s="22">
        <v>7</v>
      </c>
      <c r="F33" s="24"/>
      <c r="G33" s="43"/>
    </row>
    <row r="34" spans="1:7" ht="15" customHeight="1" thickBot="1" x14ac:dyDescent="0.3">
      <c r="A34" s="74"/>
      <c r="B34" s="14"/>
      <c r="C34" s="14"/>
      <c r="D34" s="6"/>
      <c r="E34" s="13"/>
      <c r="F34" s="25"/>
      <c r="G34" s="44"/>
    </row>
    <row r="35" spans="1:7" ht="15.75" customHeight="1" thickBot="1" x14ac:dyDescent="0.3">
      <c r="A35" s="80" t="s">
        <v>72</v>
      </c>
      <c r="B35" s="83"/>
      <c r="C35" s="83"/>
      <c r="D35" s="81"/>
      <c r="E35" s="81"/>
      <c r="F35" s="82"/>
      <c r="G35" s="45">
        <f>SUM(G29:G34)</f>
        <v>0</v>
      </c>
    </row>
    <row r="36" spans="1:7" ht="15.75" customHeight="1" thickBot="1" x14ac:dyDescent="0.3">
      <c r="A36" s="80" t="s">
        <v>15</v>
      </c>
      <c r="B36" s="81"/>
      <c r="C36" s="81"/>
      <c r="D36" s="81"/>
      <c r="E36" s="81"/>
      <c r="F36" s="82"/>
      <c r="G36" s="48">
        <f>G35+G27+G21+G14+G14+G6</f>
        <v>0</v>
      </c>
    </row>
    <row r="37" spans="1:7" ht="15.75" customHeight="1" thickBot="1" x14ac:dyDescent="0.3">
      <c r="A37" s="80" t="s">
        <v>16</v>
      </c>
      <c r="B37" s="81"/>
      <c r="C37" s="81"/>
      <c r="D37" s="81"/>
      <c r="E37" s="81"/>
      <c r="F37" s="82"/>
      <c r="G37" s="49">
        <f>G38-G36</f>
        <v>0</v>
      </c>
    </row>
    <row r="38" spans="1:7" ht="15.75" thickBot="1" x14ac:dyDescent="0.3">
      <c r="A38" s="80" t="s">
        <v>17</v>
      </c>
      <c r="B38" s="81"/>
      <c r="C38" s="81"/>
      <c r="D38" s="81"/>
      <c r="E38" s="81"/>
      <c r="F38" s="82"/>
      <c r="G38" s="76">
        <f>G36*1.23</f>
        <v>0</v>
      </c>
    </row>
  </sheetData>
  <mergeCells count="7">
    <mergeCell ref="A14:F14"/>
    <mergeCell ref="A36:F36"/>
    <mergeCell ref="A37:F37"/>
    <mergeCell ref="A38:F38"/>
    <mergeCell ref="A21:F21"/>
    <mergeCell ref="A27:F27"/>
    <mergeCell ref="A35:F35"/>
  </mergeCells>
  <pageMargins left="0.70866141732283472" right="0.70866141732283472" top="0.74803149606299213" bottom="0.74803149606299213" header="0.51181102362204722" footer="0.51181102362204722"/>
  <pageSetup paperSize="9" scale="51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Sątopy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Grzegorz Kasprzak</cp:lastModifiedBy>
  <cp:revision>4</cp:revision>
  <cp:lastPrinted>2021-10-14T07:47:45Z</cp:lastPrinted>
  <dcterms:created xsi:type="dcterms:W3CDTF">2006-09-22T13:37:51Z</dcterms:created>
  <dcterms:modified xsi:type="dcterms:W3CDTF">2022-06-03T10:48:02Z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