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sprzak\Desktop\2021\Postepowania przetargowe\1731P chodnik Komorowo\"/>
    </mc:Choice>
  </mc:AlternateContent>
  <xr:revisionPtr revIDLastSave="0" documentId="13_ncr:1_{48259CCC-589E-4980-8C58-9C2DBB555876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Sątopy" sheetId="1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7" i="1" l="1"/>
  <c r="G6" i="1" l="1"/>
  <c r="G11" i="1"/>
  <c r="G37" i="1" l="1"/>
  <c r="G22" i="1" l="1"/>
  <c r="G30" i="1"/>
  <c r="G50" i="1" l="1"/>
  <c r="G48" i="1"/>
  <c r="G49" i="1" l="1"/>
</calcChain>
</file>

<file path=xl/sharedStrings.xml><?xml version="1.0" encoding="utf-8"?>
<sst xmlns="http://schemas.openxmlformats.org/spreadsheetml/2006/main" count="137" uniqueCount="94">
  <si>
    <t>Lp.</t>
  </si>
  <si>
    <t>Podstawa</t>
  </si>
  <si>
    <t>Opis robót</t>
  </si>
  <si>
    <t>J.m.</t>
  </si>
  <si>
    <t>Ilość</t>
  </si>
  <si>
    <t>Cena jedn.</t>
  </si>
  <si>
    <t>Wartość</t>
  </si>
  <si>
    <t>m2</t>
  </si>
  <si>
    <t>m3</t>
  </si>
  <si>
    <t>KNR 2-31 0101-01 + KNR 2-31 0101-02</t>
  </si>
  <si>
    <t>Mechaniczne wykonanie koryta dla wykonania podbudowy na wjazdach w gruncie kat. I-IV głębokości 35 cm</t>
  </si>
  <si>
    <t>KNR 2-01 0205-04 + KNR 2-01 0214-04</t>
  </si>
  <si>
    <t>Odwóz nadmiaru gruntu z kopania koryta na wjazdach na odl.do 5 km.</t>
  </si>
  <si>
    <t>KNR 2-31 0402-04</t>
  </si>
  <si>
    <t>KNR 2-31 0403-05</t>
  </si>
  <si>
    <t>m</t>
  </si>
  <si>
    <t>KNR 2-31 0104-07</t>
  </si>
  <si>
    <t>Wykonanie i zagęszczenie mechaniczne warstwy odsączającej z piasku na wjazdach - grubość warstwy po zagęszczeniu 10 cm</t>
  </si>
  <si>
    <t>KNR 2-31 0109-03 + KNR 2-31 0109-04</t>
  </si>
  <si>
    <t>Wykonanie podbudowy betonowej  bez dylatacji, beton kl.C 8/10, gruboś warstwy po zagęszczeniu 20 cm, wjazdy do posesji.</t>
  </si>
  <si>
    <t>KNR 2-31 0105-07</t>
  </si>
  <si>
    <t>KNR 2-31 0511-03</t>
  </si>
  <si>
    <t>KNR 2-31 0407-01</t>
  </si>
  <si>
    <t>KNR 2-31 0105-03 + KNR 2-31 0105-04</t>
  </si>
  <si>
    <t>KNR 2-31 0511-02</t>
  </si>
  <si>
    <t>Razem: CHODNIKI</t>
  </si>
  <si>
    <t>Wartość netto</t>
  </si>
  <si>
    <t>Vat 23%</t>
  </si>
  <si>
    <t>Wartość brutto</t>
  </si>
  <si>
    <t>KNR 2-31 0401-04</t>
  </si>
  <si>
    <t>Mechaniczne wykonanie koryta pod krawężnik</t>
  </si>
  <si>
    <t>KRAWĘŻNIKI</t>
  </si>
  <si>
    <t>Wykonanie ławy betonowej z oporem pod krwężnik 15x30cm, beton na ławę kl. C 12/15</t>
  </si>
  <si>
    <t>KNR 2-31 0403-03</t>
  </si>
  <si>
    <t>WJAZDY  NA  POSESJE</t>
  </si>
  <si>
    <t>CHODNIKI</t>
  </si>
  <si>
    <t>Wykonanie podsypki cementowo - piaskowej pod chodnik grub.10 cm - uzupełnienie podsypki z zagęszczeniem mechanicznym.</t>
  </si>
  <si>
    <t>Ułożenie nawierzchni wjazdów z kostki betonowej grub. 8 cm kolor na podsypce cementowo-piaskowej</t>
  </si>
  <si>
    <t>Razem: WJAZDY NA POSESJE</t>
  </si>
  <si>
    <t>Razem: KRAWĘŻNIKI</t>
  </si>
  <si>
    <t>KOSZTORYS INWESTORSKI</t>
  </si>
  <si>
    <t xml:space="preserve"> </t>
  </si>
  <si>
    <t>16.</t>
  </si>
  <si>
    <t>Wykonanie podbudowy betonowej  bez dylatacji, beton kl.C 8/10, gruboś warstwy po zagęszczeniu 5 cm.</t>
  </si>
  <si>
    <t>Ułożenie nawierzchni chodnika z kostki betonowej grub.6 cm koloru szarego.</t>
  </si>
  <si>
    <t>Wykonanie podsypki cementowo piaskowej grub. 3 cm z zagęszczeniem mechanicznym - wjazdy do posesji.</t>
  </si>
  <si>
    <t>Ustawienie opornika betonowego o wym.12x25 cm /zaparcie kostki na wjazdach/</t>
  </si>
  <si>
    <t>Wykonanie ławy betonowej z oporem pod opornik 12x25 cm, beton na ławę kl. C 12/15</t>
  </si>
  <si>
    <t>Wykonanie podsypki cementowo - piaskowej pod chodnik grub.3 cm - uzupełnienie podsypki z zagęszczeniem mechanicznym.</t>
  </si>
  <si>
    <t>Ustawienie krawężnika betonowego 15x30 cm</t>
  </si>
  <si>
    <t>ROBOTY PRZYGOTOWAWCZE</t>
  </si>
  <si>
    <t>1.</t>
  </si>
  <si>
    <t>KNR 4-01 0112-02</t>
  </si>
  <si>
    <t>Roboty pomiarowe przy liniowych robotach ziemnych</t>
  </si>
  <si>
    <t>km</t>
  </si>
  <si>
    <t>ROBOTY  ROZBIÓRKOWE</t>
  </si>
  <si>
    <t>2.</t>
  </si>
  <si>
    <t>3.</t>
  </si>
  <si>
    <t>Kalkulacja własna</t>
  </si>
  <si>
    <t>4.</t>
  </si>
  <si>
    <t>5.</t>
  </si>
  <si>
    <t>KNR 2-31 0813-01</t>
  </si>
  <si>
    <t>Rozebranie ist.krawężnika betonowego 15x30</t>
  </si>
  <si>
    <t>6.</t>
  </si>
  <si>
    <t>KNR 4-01 0108-11 + KNR 4-01 0108-12</t>
  </si>
  <si>
    <t>Odwóz materiału z rozbiórek na odległość do 19 km /Obwód Drogowy  w Opalenicy/.</t>
  </si>
  <si>
    <t>Usunięcie i utylizacja pni po wyciętych drzewach</t>
  </si>
  <si>
    <t>Kaslkulacja własna</t>
  </si>
  <si>
    <t>szt.</t>
  </si>
  <si>
    <t>Projekt organizacji ruchu i oznakowan ie robót</t>
  </si>
  <si>
    <t>komp.</t>
  </si>
  <si>
    <t>Ustawienie obrzeża betonowego 6x20 cm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</si>
  <si>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</si>
  <si>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</si>
  <si>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</si>
  <si>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</si>
  <si>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</si>
  <si>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</si>
  <si>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</si>
  <si>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</si>
  <si>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</si>
  <si>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</si>
  <si>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</si>
  <si>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</si>
  <si>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</si>
  <si>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</si>
  <si>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KNR 2-31 1406-05</t>
  </si>
  <si>
    <t>22.</t>
  </si>
  <si>
    <t>Regulacja pionowa studzienek i wpustów</t>
  </si>
  <si>
    <t>KNR 2-31 0815-01</t>
  </si>
  <si>
    <t>Rozebranie ist.chodnika i wjazdów z elementów betonowych</t>
  </si>
  <si>
    <t>KNR 2-31 0814-01</t>
  </si>
  <si>
    <t>Rozebranie istniejących obrzeży 6x20 na podsypce piaskowej</t>
  </si>
  <si>
    <t>Ustawienie krawężnika betonowego 15x30cm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</si>
</sst>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9933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0" borderId="14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2" fontId="0" fillId="0" borderId="13" xfId="0" applyNumberFormat="1" applyBorder="1" applyAlignment="1">
      <alignment horizontal="center" wrapText="1"/>
    </xf>
    <xf numFmtId="165" fontId="0" fillId="6" borderId="15" xfId="0" applyNumberFormat="1" applyFill="1" applyBorder="1" applyAlignment="1">
      <alignment horizontal="center" wrapText="1"/>
    </xf>
    <xf numFmtId="165" fontId="1" fillId="5" borderId="6" xfId="0" applyNumberFormat="1" applyFont="1" applyFill="1" applyBorder="1" applyAlignment="1">
      <alignment horizontal="right" wrapText="1"/>
    </xf>
    <xf numFmtId="165" fontId="1" fillId="0" borderId="9" xfId="0" applyNumberFormat="1" applyFont="1" applyBorder="1" applyAlignment="1">
      <alignment horizontal="center" wrapText="1"/>
    </xf>
    <xf numFmtId="165" fontId="0" fillId="0" borderId="14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1" fillId="2" borderId="11" xfId="0" applyNumberFormat="1" applyFont="1" applyFill="1" applyBorder="1" applyAlignment="1">
      <alignment wrapText="1"/>
    </xf>
    <xf numFmtId="165" fontId="1" fillId="0" borderId="5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165" fontId="2" fillId="3" borderId="10" xfId="0" applyNumberFormat="1" applyFont="1" applyFill="1" applyBorder="1" applyAlignment="1">
      <alignment wrapText="1"/>
    </xf>
    <xf numFmtId="165" fontId="2" fillId="3" borderId="6" xfId="0" applyNumberFormat="1" applyFont="1" applyFill="1" applyBorder="1" applyAlignment="1">
      <alignment wrapText="1"/>
    </xf>
    <xf numFmtId="165" fontId="2" fillId="4" borderId="11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ont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165" fontId="0" fillId="0" borderId="3" xfId="0" applyNumberFormat="1" applyFont="1" applyFill="1" applyBorder="1" applyAlignment="1">
      <alignment wrapText="1"/>
    </xf>
    <xf numFmtId="165" fontId="0" fillId="0" borderId="5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2" fontId="0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" fontId="0" fillId="0" borderId="9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3" fillId="0" borderId="0" xfId="0" applyFont="1" applyBorder="1" applyAlignment="1">
      <alignment vertical="center"/>
    </xf>
    <xf numFmtId="2" fontId="0" fillId="0" borderId="14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1"/>
  <sheetViews>
    <sheetView tabSelected="1" topLeftCell="A13" zoomScaleNormal="100" workbookViewId="0">
      <selection activeCell="F38" sqref="F38:G45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6.5703125" style="1" bestFit="1" customWidth="1"/>
    <col min="6" max="6" width="8.85546875" style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25" t="s">
        <v>40</v>
      </c>
    </row>
    <row r="2" spans="1:7" ht="30.75" thickBot="1" x14ac:dyDescent="0.3">
      <c r="A2" s="12" t="s">
        <v>0</v>
      </c>
      <c r="B2" s="13" t="s">
        <v>1</v>
      </c>
      <c r="C2" s="14" t="s">
        <v>2</v>
      </c>
      <c r="D2" s="13" t="s">
        <v>3</v>
      </c>
      <c r="E2" s="14" t="s">
        <v>4</v>
      </c>
      <c r="F2" s="13" t="s">
        <v>5</v>
      </c>
      <c r="G2" s="15" t="s">
        <v>6</v>
      </c>
    </row>
    <row r="3" spans="1:7" ht="15.75" thickBot="1" x14ac:dyDescent="0.3">
      <c r="A3" s="33"/>
      <c r="B3" s="34"/>
      <c r="C3" s="23" t="s">
        <v>50</v>
      </c>
      <c r="D3" s="34"/>
      <c r="E3" s="34"/>
      <c r="F3" s="34"/>
      <c r="G3" s="35"/>
    </row>
    <row r="4" spans="1:7" ht="15.75" thickBot="1" x14ac:dyDescent="0.3">
      <c r="A4" s="45" t="s">
        <v>51</v>
      </c>
      <c r="B4" s="45" t="s">
        <v>58</v>
      </c>
      <c r="C4" s="46" t="s">
        <v>69</v>
      </c>
      <c r="D4" s="44" t="s">
        <v>70</v>
      </c>
      <c r="E4" s="44">
        <v>1</v>
      </c>
      <c r="F4" s="60"/>
      <c r="G4" s="48"/>
    </row>
    <row r="5" spans="1:7" ht="15.75" thickBot="1" x14ac:dyDescent="0.3">
      <c r="A5" s="36" t="s">
        <v>56</v>
      </c>
      <c r="B5" s="37" t="s">
        <v>52</v>
      </c>
      <c r="C5" s="38" t="s">
        <v>53</v>
      </c>
      <c r="D5" s="37" t="s">
        <v>54</v>
      </c>
      <c r="E5" s="39">
        <v>0.12</v>
      </c>
      <c r="F5" s="60"/>
      <c r="G5" s="48"/>
    </row>
    <row r="6" spans="1:7" ht="15.75" thickBot="1" x14ac:dyDescent="0.3">
      <c r="A6" s="36"/>
      <c r="B6" s="43"/>
      <c r="C6" s="38"/>
      <c r="D6" s="43"/>
      <c r="E6" s="39"/>
      <c r="F6" s="47"/>
      <c r="G6" s="49">
        <f>G5+G4</f>
        <v>0</v>
      </c>
    </row>
    <row r="7" spans="1:7" ht="15" customHeight="1" thickBot="1" x14ac:dyDescent="0.3">
      <c r="A7" s="22"/>
      <c r="B7" s="23"/>
      <c r="C7" s="22" t="s">
        <v>55</v>
      </c>
      <c r="D7" s="23"/>
      <c r="E7" s="40"/>
      <c r="F7" s="23"/>
      <c r="G7" s="50"/>
    </row>
    <row r="8" spans="1:7" x14ac:dyDescent="0.25">
      <c r="A8" s="42" t="s">
        <v>57</v>
      </c>
      <c r="B8" s="1" t="s">
        <v>61</v>
      </c>
      <c r="C8" s="20" t="s">
        <v>62</v>
      </c>
      <c r="D8" s="1" t="s">
        <v>15</v>
      </c>
      <c r="E8" s="27">
        <v>90</v>
      </c>
      <c r="F8" s="31"/>
      <c r="G8" s="51"/>
    </row>
    <row r="9" spans="1:7" x14ac:dyDescent="0.25">
      <c r="A9" s="42" t="s">
        <v>59</v>
      </c>
      <c r="B9" s="1" t="s">
        <v>67</v>
      </c>
      <c r="C9" s="20" t="s">
        <v>66</v>
      </c>
      <c r="D9" s="1" t="s">
        <v>68</v>
      </c>
      <c r="E9" s="27">
        <v>5</v>
      </c>
      <c r="F9" s="31"/>
      <c r="G9" s="51"/>
    </row>
    <row r="10" spans="1:7" ht="30.75" thickBot="1" x14ac:dyDescent="0.3">
      <c r="A10" s="37" t="s">
        <v>60</v>
      </c>
      <c r="B10" s="1" t="s">
        <v>64</v>
      </c>
      <c r="C10" s="63" t="s">
        <v>65</v>
      </c>
      <c r="D10" s="64" t="s">
        <v>8</v>
      </c>
      <c r="E10" s="65">
        <v>5.4</v>
      </c>
      <c r="F10" s="66"/>
      <c r="G10" s="67"/>
    </row>
    <row r="11" spans="1:7" ht="15" customHeight="1" thickBot="1" x14ac:dyDescent="0.3">
      <c r="A11" s="90"/>
      <c r="B11" s="91"/>
      <c r="C11" s="91"/>
      <c r="D11" s="91"/>
      <c r="E11" s="91"/>
      <c r="F11" s="92"/>
      <c r="G11" s="53">
        <f>SUM(G8:G10)</f>
        <v>0</v>
      </c>
    </row>
    <row r="12" spans="1:7" ht="15" customHeight="1" thickBot="1" x14ac:dyDescent="0.3">
      <c r="A12" s="11"/>
      <c r="B12" s="9"/>
      <c r="C12" s="9"/>
      <c r="D12" s="9"/>
      <c r="E12" s="9"/>
      <c r="F12" s="9"/>
      <c r="G12" s="54"/>
    </row>
    <row r="13" spans="1:7" ht="15.75" customHeight="1" thickBot="1" x14ac:dyDescent="0.3">
      <c r="A13" s="22"/>
      <c r="B13" s="23"/>
      <c r="C13" s="22" t="s">
        <v>34</v>
      </c>
      <c r="D13" s="23"/>
      <c r="E13" s="23"/>
      <c r="F13" s="23"/>
      <c r="G13" s="55"/>
    </row>
    <row r="14" spans="1:7" ht="30" x14ac:dyDescent="0.25">
      <c r="A14" s="3" t="s">
        <v>63</v>
      </c>
      <c r="B14" s="16" t="s">
        <v>9</v>
      </c>
      <c r="C14" s="16" t="s">
        <v>10</v>
      </c>
      <c r="D14" s="4" t="s">
        <v>7</v>
      </c>
      <c r="E14" s="16">
        <v>36.5</v>
      </c>
      <c r="F14" s="28"/>
      <c r="G14" s="56"/>
    </row>
    <row r="15" spans="1:7" ht="30" x14ac:dyDescent="0.25">
      <c r="A15" s="5" t="s">
        <v>72</v>
      </c>
      <c r="B15" s="17" t="s">
        <v>11</v>
      </c>
      <c r="C15" s="62" t="s">
        <v>12</v>
      </c>
      <c r="D15" s="6" t="s">
        <v>8</v>
      </c>
      <c r="E15" s="17">
        <v>12.78</v>
      </c>
      <c r="F15" s="29"/>
      <c r="G15" s="51"/>
    </row>
    <row r="16" spans="1:7" x14ac:dyDescent="0.25">
      <c r="A16" s="5" t="s">
        <v>73</v>
      </c>
      <c r="B16" s="17" t="s">
        <v>13</v>
      </c>
      <c r="C16" s="17" t="s">
        <v>47</v>
      </c>
      <c r="D16" s="6" t="s">
        <v>8</v>
      </c>
      <c r="E16" s="17">
        <v>1.3</v>
      </c>
      <c r="F16" s="29"/>
      <c r="G16" s="51"/>
    </row>
    <row r="17" spans="1:11" x14ac:dyDescent="0.25">
      <c r="A17" s="5" t="s">
        <v>74</v>
      </c>
      <c r="B17" s="17" t="s">
        <v>14</v>
      </c>
      <c r="C17" s="17" t="s">
        <v>46</v>
      </c>
      <c r="D17" s="6" t="s">
        <v>15</v>
      </c>
      <c r="E17" s="17">
        <v>20</v>
      </c>
      <c r="F17" s="29"/>
      <c r="G17" s="51"/>
    </row>
    <row r="18" spans="1:11" ht="30" x14ac:dyDescent="0.25">
      <c r="A18" s="5" t="s">
        <v>75</v>
      </c>
      <c r="B18" s="17" t="s">
        <v>16</v>
      </c>
      <c r="C18" s="17" t="s">
        <v>17</v>
      </c>
      <c r="D18" s="6" t="s">
        <v>7</v>
      </c>
      <c r="E18" s="17">
        <v>36.5</v>
      </c>
      <c r="F18" s="29"/>
      <c r="G18" s="51"/>
    </row>
    <row r="19" spans="1:11" ht="30" x14ac:dyDescent="0.25">
      <c r="A19" s="5" t="s">
        <v>76</v>
      </c>
      <c r="B19" s="17" t="s">
        <v>18</v>
      </c>
      <c r="C19" s="17" t="s">
        <v>19</v>
      </c>
      <c r="D19" s="6" t="s">
        <v>7</v>
      </c>
      <c r="E19" s="17">
        <v>36.5</v>
      </c>
      <c r="F19" s="29"/>
      <c r="G19" s="51"/>
    </row>
    <row r="20" spans="1:11" ht="30" x14ac:dyDescent="0.25">
      <c r="A20" s="5" t="s">
        <v>77</v>
      </c>
      <c r="B20" s="17" t="s">
        <v>20</v>
      </c>
      <c r="C20" s="17" t="s">
        <v>45</v>
      </c>
      <c r="D20" s="6" t="s">
        <v>7</v>
      </c>
      <c r="E20" s="17">
        <v>36.5</v>
      </c>
      <c r="F20" s="29"/>
      <c r="G20" s="51"/>
    </row>
    <row r="21" spans="1:11" ht="30.75" thickBot="1" x14ac:dyDescent="0.3">
      <c r="A21" s="10" t="s">
        <v>78</v>
      </c>
      <c r="B21" s="18" t="s">
        <v>21</v>
      </c>
      <c r="C21" s="19" t="s">
        <v>37</v>
      </c>
      <c r="D21" s="8" t="s">
        <v>7</v>
      </c>
      <c r="E21" s="18">
        <v>36.5</v>
      </c>
      <c r="F21" s="30"/>
      <c r="G21" s="52"/>
    </row>
    <row r="22" spans="1:11" ht="15.75" customHeight="1" thickBot="1" x14ac:dyDescent="0.3">
      <c r="A22" s="90" t="s">
        <v>38</v>
      </c>
      <c r="B22" s="91"/>
      <c r="C22" s="91"/>
      <c r="D22" s="91"/>
      <c r="E22" s="91"/>
      <c r="F22" s="92"/>
      <c r="G22" s="53">
        <f>SUM(G14:G21)</f>
        <v>0</v>
      </c>
    </row>
    <row r="23" spans="1:11" ht="15.75" customHeight="1" thickBot="1" x14ac:dyDescent="0.3">
      <c r="A23" s="22"/>
      <c r="B23" s="26"/>
      <c r="C23" s="26" t="s">
        <v>35</v>
      </c>
      <c r="D23" s="23"/>
      <c r="E23" s="23"/>
      <c r="F23" s="23"/>
      <c r="G23" s="55"/>
    </row>
    <row r="24" spans="1:11" ht="16.5" customHeight="1" x14ac:dyDescent="0.25">
      <c r="A24" s="5" t="s">
        <v>79</v>
      </c>
      <c r="B24" s="16" t="s">
        <v>22</v>
      </c>
      <c r="C24" s="16" t="s">
        <v>71</v>
      </c>
      <c r="D24" s="6" t="s">
        <v>15</v>
      </c>
      <c r="E24" s="16">
        <v>102</v>
      </c>
      <c r="F24" s="31"/>
      <c r="G24" s="56"/>
    </row>
    <row r="25" spans="1:11" ht="33.75" customHeight="1" x14ac:dyDescent="0.25">
      <c r="A25" s="61" t="s">
        <v>80</v>
      </c>
      <c r="B25" s="20" t="s">
        <v>23</v>
      </c>
      <c r="C25" s="20" t="s">
        <v>43</v>
      </c>
      <c r="D25" s="20" t="s">
        <v>8</v>
      </c>
      <c r="E25" s="29">
        <v>8.6519999999999992</v>
      </c>
      <c r="F25" s="31"/>
      <c r="G25" s="51"/>
    </row>
    <row r="26" spans="1:11" ht="30" x14ac:dyDescent="0.25">
      <c r="A26" s="24" t="s">
        <v>42</v>
      </c>
      <c r="B26" s="17" t="s">
        <v>23</v>
      </c>
      <c r="C26" s="20" t="s">
        <v>36</v>
      </c>
      <c r="D26" s="6" t="s">
        <v>7</v>
      </c>
      <c r="E26" s="17">
        <v>144.19999999999999</v>
      </c>
      <c r="F26" s="31"/>
      <c r="G26" s="51"/>
      <c r="K26" s="1" t="s">
        <v>41</v>
      </c>
    </row>
    <row r="27" spans="1:11" ht="30" x14ac:dyDescent="0.25">
      <c r="A27" s="24" t="s">
        <v>81</v>
      </c>
      <c r="B27" s="17" t="s">
        <v>23</v>
      </c>
      <c r="C27" s="20" t="s">
        <v>48</v>
      </c>
      <c r="D27" s="6" t="s">
        <v>7</v>
      </c>
      <c r="E27" s="17">
        <v>144.19999999999999</v>
      </c>
      <c r="F27" s="31"/>
      <c r="G27" s="51"/>
    </row>
    <row r="28" spans="1:11" x14ac:dyDescent="0.25">
      <c r="A28" s="24" t="s">
        <v>82</v>
      </c>
      <c r="B28" s="17" t="s">
        <v>24</v>
      </c>
      <c r="C28" s="20" t="s">
        <v>44</v>
      </c>
      <c r="D28" s="6" t="s">
        <v>7</v>
      </c>
      <c r="E28" s="17">
        <v>144.19999999999999</v>
      </c>
      <c r="F28" s="31"/>
      <c r="G28" s="51"/>
    </row>
    <row r="29" spans="1:11" ht="15" customHeight="1" thickBot="1" x14ac:dyDescent="0.3">
      <c r="A29" s="24"/>
      <c r="B29" s="19"/>
      <c r="C29" s="19"/>
      <c r="D29" s="6"/>
      <c r="E29" s="18"/>
      <c r="F29" s="32"/>
      <c r="G29" s="52"/>
    </row>
    <row r="30" spans="1:11" ht="15.75" customHeight="1" thickBot="1" x14ac:dyDescent="0.3">
      <c r="A30" s="90" t="s">
        <v>25</v>
      </c>
      <c r="B30" s="93"/>
      <c r="C30" s="93"/>
      <c r="D30" s="91"/>
      <c r="E30" s="91"/>
      <c r="F30" s="92"/>
      <c r="G30" s="53">
        <f>SUM(G24:G29)</f>
        <v>0</v>
      </c>
    </row>
    <row r="31" spans="1:11" ht="15.75" customHeight="1" thickBot="1" x14ac:dyDescent="0.3">
      <c r="A31" s="7"/>
      <c r="B31" s="74"/>
      <c r="C31" s="26" t="s">
        <v>31</v>
      </c>
      <c r="D31" s="74"/>
      <c r="E31" s="74"/>
      <c r="F31" s="74"/>
      <c r="G31" s="71"/>
    </row>
    <row r="32" spans="1:11" ht="15.75" customHeight="1" x14ac:dyDescent="0.25">
      <c r="A32" s="24" t="s">
        <v>83</v>
      </c>
      <c r="B32" s="75" t="s">
        <v>29</v>
      </c>
      <c r="C32" s="16" t="s">
        <v>30</v>
      </c>
      <c r="D32" s="4" t="s">
        <v>15</v>
      </c>
      <c r="E32" s="16">
        <v>120</v>
      </c>
      <c r="F32" s="76"/>
      <c r="G32" s="72"/>
      <c r="H32" s="2"/>
    </row>
    <row r="33" spans="1:8" ht="15.75" customHeight="1" x14ac:dyDescent="0.25">
      <c r="A33" s="24" t="s">
        <v>84</v>
      </c>
      <c r="B33" s="77" t="s">
        <v>13</v>
      </c>
      <c r="C33" s="17" t="s">
        <v>32</v>
      </c>
      <c r="D33" s="6" t="s">
        <v>8</v>
      </c>
      <c r="E33" s="17">
        <v>7.2</v>
      </c>
      <c r="F33" s="70"/>
      <c r="G33" s="73"/>
      <c r="H33" s="2"/>
    </row>
    <row r="34" spans="1:8" ht="15.75" customHeight="1" x14ac:dyDescent="0.25">
      <c r="A34" s="24" t="s">
        <v>85</v>
      </c>
      <c r="B34" s="77" t="s">
        <v>33</v>
      </c>
      <c r="C34" s="21" t="s">
        <v>49</v>
      </c>
      <c r="D34" s="6" t="s">
        <v>15</v>
      </c>
      <c r="E34" s="17">
        <v>120</v>
      </c>
      <c r="F34" s="70"/>
      <c r="G34" s="73"/>
      <c r="H34" s="2"/>
    </row>
    <row r="35" spans="1:8" ht="15.75" customHeight="1" thickBot="1" x14ac:dyDescent="0.3">
      <c r="A35" s="24" t="s">
        <v>87</v>
      </c>
      <c r="B35" s="24" t="s">
        <v>86</v>
      </c>
      <c r="C35" s="20" t="s">
        <v>88</v>
      </c>
      <c r="D35" s="78" t="s">
        <v>68</v>
      </c>
      <c r="E35" s="20">
        <v>4</v>
      </c>
      <c r="F35" s="79"/>
      <c r="G35" s="82"/>
      <c r="H35" s="2"/>
    </row>
    <row r="36" spans="1:8" ht="15.75" customHeight="1" thickBot="1" x14ac:dyDescent="0.3">
      <c r="A36" s="83"/>
      <c r="B36" s="84"/>
      <c r="C36" s="84"/>
      <c r="D36" s="84"/>
      <c r="E36" s="84"/>
      <c r="F36" s="84"/>
      <c r="G36" s="85"/>
      <c r="H36" s="2"/>
    </row>
    <row r="37" spans="1:8" ht="15.75" customHeight="1" thickBot="1" x14ac:dyDescent="0.3">
      <c r="A37" s="90" t="s">
        <v>25</v>
      </c>
      <c r="B37" s="93"/>
      <c r="C37" s="93"/>
      <c r="D37" s="91"/>
      <c r="E37" s="91"/>
      <c r="F37" s="92"/>
      <c r="G37" s="53">
        <f>SUM(G32:G36)</f>
        <v>0</v>
      </c>
    </row>
    <row r="38" spans="1:8" ht="15.75" customHeight="1" x14ac:dyDescent="0.25">
      <c r="A38" s="80" t="s">
        <v>83</v>
      </c>
      <c r="B38" s="1" t="s">
        <v>89</v>
      </c>
      <c r="C38" s="80" t="s">
        <v>90</v>
      </c>
      <c r="D38" s="41" t="s">
        <v>7</v>
      </c>
      <c r="E38" s="81">
        <v>6</v>
      </c>
      <c r="F38" s="28"/>
      <c r="G38" s="81"/>
      <c r="H38" s="2"/>
    </row>
    <row r="39" spans="1:8" ht="15.75" customHeight="1" x14ac:dyDescent="0.25">
      <c r="A39" s="20" t="s">
        <v>84</v>
      </c>
      <c r="B39" s="78" t="s">
        <v>91</v>
      </c>
      <c r="C39" s="20" t="s">
        <v>92</v>
      </c>
      <c r="D39" s="78" t="s">
        <v>15</v>
      </c>
      <c r="E39" s="27">
        <v>6</v>
      </c>
      <c r="F39" s="86"/>
      <c r="G39" s="27"/>
      <c r="H39" s="2"/>
    </row>
    <row r="40" spans="1:8" ht="15.75" customHeight="1" x14ac:dyDescent="0.25">
      <c r="A40" s="20" t="s">
        <v>85</v>
      </c>
      <c r="B40" s="78" t="s">
        <v>61</v>
      </c>
      <c r="C40" s="20" t="s">
        <v>62</v>
      </c>
      <c r="D40" s="78" t="s">
        <v>15</v>
      </c>
      <c r="E40" s="27">
        <v>6</v>
      </c>
      <c r="F40" s="86"/>
      <c r="G40" s="27"/>
      <c r="H40" s="2"/>
    </row>
    <row r="41" spans="1:8" ht="15.75" customHeight="1" x14ac:dyDescent="0.25">
      <c r="A41" s="20"/>
      <c r="B41" s="6" t="s">
        <v>22</v>
      </c>
      <c r="C41" s="17" t="s">
        <v>71</v>
      </c>
      <c r="D41" s="6" t="s">
        <v>15</v>
      </c>
      <c r="E41" s="88">
        <v>6</v>
      </c>
      <c r="F41" s="86"/>
      <c r="G41" s="51"/>
      <c r="H41" s="2"/>
    </row>
    <row r="42" spans="1:8" ht="31.5" customHeight="1" x14ac:dyDescent="0.25">
      <c r="A42" s="20"/>
      <c r="B42" s="78" t="s">
        <v>23</v>
      </c>
      <c r="C42" s="20" t="s">
        <v>48</v>
      </c>
      <c r="D42" s="1" t="s">
        <v>7</v>
      </c>
      <c r="E42" s="27">
        <v>6</v>
      </c>
      <c r="G42" s="27"/>
      <c r="H42" s="2"/>
    </row>
    <row r="43" spans="1:8" ht="15.75" customHeight="1" x14ac:dyDescent="0.25">
      <c r="A43" s="20"/>
      <c r="B43" s="6" t="s">
        <v>24</v>
      </c>
      <c r="C43" s="20" t="s">
        <v>44</v>
      </c>
      <c r="D43" s="6" t="s">
        <v>7</v>
      </c>
      <c r="E43" s="88">
        <v>6</v>
      </c>
      <c r="F43" s="86"/>
      <c r="G43" s="51"/>
      <c r="H43" s="2"/>
    </row>
    <row r="44" spans="1:8" ht="15.75" customHeight="1" x14ac:dyDescent="0.25">
      <c r="A44" s="20"/>
      <c r="B44" s="6" t="s">
        <v>13</v>
      </c>
      <c r="C44" s="17" t="s">
        <v>47</v>
      </c>
      <c r="D44" s="6" t="s">
        <v>8</v>
      </c>
      <c r="E44" s="17">
        <v>0.36</v>
      </c>
      <c r="F44" s="29"/>
      <c r="G44" s="51"/>
      <c r="H44" s="2"/>
    </row>
    <row r="45" spans="1:8" ht="15.75" customHeight="1" x14ac:dyDescent="0.25">
      <c r="A45" s="20"/>
      <c r="B45" s="87" t="s">
        <v>33</v>
      </c>
      <c r="C45" s="21" t="s">
        <v>93</v>
      </c>
      <c r="D45" s="78" t="s">
        <v>15</v>
      </c>
      <c r="E45" s="27">
        <v>6</v>
      </c>
      <c r="F45" s="86"/>
      <c r="G45" s="27"/>
      <c r="H45" s="2"/>
    </row>
    <row r="46" spans="1:8" ht="15.75" customHeight="1" thickBot="1" x14ac:dyDescent="0.3">
      <c r="A46" s="19" t="s">
        <v>87</v>
      </c>
      <c r="C46" s="19"/>
      <c r="E46" s="89"/>
      <c r="F46" s="86"/>
      <c r="G46" s="89"/>
      <c r="H46" s="2"/>
    </row>
    <row r="47" spans="1:8" ht="15.75" customHeight="1" thickBot="1" x14ac:dyDescent="0.3">
      <c r="A47" s="68"/>
      <c r="B47" s="41"/>
      <c r="C47" s="68"/>
      <c r="D47" s="41"/>
      <c r="E47" s="68"/>
      <c r="F47" s="69"/>
      <c r="G47" s="53">
        <f>SUM(G38:G46)</f>
        <v>0</v>
      </c>
    </row>
    <row r="48" spans="1:8" ht="18.75" customHeight="1" thickBot="1" x14ac:dyDescent="0.3">
      <c r="A48" s="90" t="s">
        <v>39</v>
      </c>
      <c r="B48" s="91"/>
      <c r="C48" s="91"/>
      <c r="D48" s="91"/>
      <c r="E48" s="91"/>
      <c r="F48" s="92"/>
      <c r="G48" s="57">
        <f>G22+G30+G47</f>
        <v>0</v>
      </c>
    </row>
    <row r="49" spans="1:7" ht="15.75" customHeight="1" thickBot="1" x14ac:dyDescent="0.3">
      <c r="A49" s="90" t="s">
        <v>26</v>
      </c>
      <c r="B49" s="91"/>
      <c r="C49" s="91"/>
      <c r="D49" s="91"/>
      <c r="E49" s="91"/>
      <c r="F49" s="92"/>
      <c r="G49" s="58">
        <f>G50-G48</f>
        <v>0</v>
      </c>
    </row>
    <row r="50" spans="1:7" ht="15.75" customHeight="1" thickBot="1" x14ac:dyDescent="0.3">
      <c r="A50" s="90" t="s">
        <v>27</v>
      </c>
      <c r="B50" s="91"/>
      <c r="C50" s="91"/>
      <c r="D50" s="91"/>
      <c r="E50" s="91"/>
      <c r="F50" s="92"/>
      <c r="G50" s="59">
        <f>G47+G37+G30+G22+G11+G6</f>
        <v>0</v>
      </c>
    </row>
    <row r="51" spans="1:7" ht="15.75" thickBot="1" x14ac:dyDescent="0.3">
      <c r="A51" s="90" t="s">
        <v>28</v>
      </c>
      <c r="B51" s="91"/>
      <c r="C51" s="91"/>
      <c r="D51" s="91"/>
      <c r="E51" s="91"/>
      <c r="F51" s="92"/>
    </row>
  </sheetData>
  <mergeCells count="8">
    <mergeCell ref="A11:F11"/>
    <mergeCell ref="A49:F49"/>
    <mergeCell ref="A50:F50"/>
    <mergeCell ref="A51:F51"/>
    <mergeCell ref="A30:F30"/>
    <mergeCell ref="A22:F22"/>
    <mergeCell ref="A48:F48"/>
    <mergeCell ref="A37:F37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Sątopy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2021-10-15T09:31:14Z</cp:lastPrinted>
  <dcterms:created xsi:type="dcterms:W3CDTF">2006-09-22T13:37:51Z</dcterms:created>
  <dcterms:modified xsi:type="dcterms:W3CDTF">2021-10-15T09:31:18Z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